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F96" i="2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G105"/>
  <c r="H105"/>
  <c r="G106"/>
  <c r="H106"/>
  <c r="G107"/>
  <c r="H107"/>
  <c r="F108"/>
  <c r="G108"/>
  <c r="H108"/>
  <c r="F109"/>
  <c r="G109"/>
  <c r="H109"/>
  <c r="F111"/>
  <c r="G111"/>
  <c r="H111"/>
  <c r="F112"/>
  <c r="G112"/>
  <c r="H112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<sst xmlns="http://schemas.openxmlformats.org/spreadsheetml/2006/main" count="214" uniqueCount="205">
  <si>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</si>
  <si>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</si>
  <si>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</si>
  <si>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</si>
  <si>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</si>
  <si>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</si>
  <si>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</si>
  <si>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</si>
  <si>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</si>
  <si>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</si>
  <si>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</si>
  <si>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</si>
  <si>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</si>
  <si>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</si>
  <si>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</si>
  <si>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</si>
  <si>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</si>
  <si>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</si>
  <si>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</si>
  <si>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</si>
  <si>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</si>
  <si>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</si>
  <si>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</si>
  <si>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</si>
  <si>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</si>
  <si>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</si>
  <si>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</si>
  <si>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</si>
  <si>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</si>
  <si>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</si>
  <si>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</si>
  <si>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</si>
  <si>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</si>
  <si>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</si>
  <si>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</si>
  <si>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</si>
  <si>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</si>
  <si>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</si>
  <si>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</si>
  <si>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</si>
  <si>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</si>
  <si>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</si>
  <si>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</si>
  <si>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</si>
  <si>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</si>
  <si>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</si>
  <si>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</si>
  <si>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</si>
  <si>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</si>
  <si>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</si>
  <si>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</si>
  <si>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</si>
  <si>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</si>
  <si>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</si>
  <si>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</si>
  <si>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</si>
  <si>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</si>
  <si>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</si>
  <si>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</si>
  <si>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</si>
  <si>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</si>
  <si>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</si>
  <si>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</si>
  <si>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</si>
  <si>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</si>
  <si>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</si>
  <si>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</si>
  <si>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</si>
  <si>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</si>
  <si>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</si>
  <si>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</si>
  <si>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</si>
  <si>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</si>
  <si>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</si>
  <si>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</si>
  <si>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</si>
  <si>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</si>
  <si>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</si>
  <si>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</si>
  <si>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</si>
  <si>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</si>
  <si>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</si>
  <si>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</si>
  <si>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</si>
  <si>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</si>
  <si>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</si>
  <si>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</si>
  <si>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</si>
  <si>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</si>
  <si>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</si>
  <si>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</si>
  <si>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</si>
  <si>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</si>
  <si>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</si>
  <si>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</si>
  <si>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</si>
  <si>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</si>
  <si>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</si>
  <si>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</si>
  <si>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</si>
  <si>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</si>
  <si>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</si>
  <si>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</si>
  <si>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</si>
  <si>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</si>
  <si>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</si>
  <si>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</si>
  <si>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</si>
  <si>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</si>
  <si>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</si>
  <si>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</si>
  <si>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</si>
  <si>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</si>
  <si>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</si>
  <si>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</si>
  <si>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</si>
  <si>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</si>
  <si>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</si>
  <si>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</si>
  <si>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</si>
  <si>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</si>
  <si>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</si>
  <si>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</si>
  <si>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</si>
  <si>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</si>
  <si>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</si>
  <si>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</si>
  <si>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</si>
  <si>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</si>
  <si>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</si>
  <si>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</si>
  <si>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</si>
  <si>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</si>
  <si>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</si>
  <si>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</si>
  <si>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</si>
  <si>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</si>
  <si>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</si>
  <si>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</si>
  <si>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</si>
  <si>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</si>
  <si>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</si>
  <si>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</si>
  <si>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</si>
  <si>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</si>
  <si>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</si>
  <si>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</si>
  <si>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</si>
  <si>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</si>
  <si>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</si>
  <si>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</si>
  <si>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</si>
  <si>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</si>
  <si>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</si>
  <si>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</si>
  <si>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</si>
  <si>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</si>
  <si>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</si>
  <si>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</si>
  <si>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</si>
  <si>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</si>
  <si>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</si>
  <si>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</si>
  <si>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</si>
  <si>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</si>
  <si>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</si>
  <si>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</si>
  <si>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</si>
  <si>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</si>
  <si>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</si>
  <si>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</si>
  <si>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</si>
  <si>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</si>
  <si>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</si>
  <si>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</si>
  <si>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</si>
  <si>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</si>
  <si>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</si>
  <si>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</si>
  <si>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</si>
  <si>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</si>
  <si>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</si>
  <si>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</si>
  <si>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</si>
  <si>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</si>
  <si>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</si>
  <si>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</si>
  <si>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</si>
  <si>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</si>
  <si>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</si>
  <si>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</si>
  <si>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</si>
  <si>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</si>
  <si>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</si>
  <si>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</si>
  <si>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</si>
  <si>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</si>
  <si>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</si>
  <si>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</si>
  <si>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</si>
  <si>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</si>
  <si>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</si>
  <si>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AFIA INTERNATIONAL COMPANY - JORDAN</t>
  </si>
  <si>
    <t>عافية العالمية - الأردن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</si>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</sst>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6" sqref="E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141206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2.46</v>
      </c>
      <c r="F6" s="13">
        <v>2.46</v>
      </c>
      <c r="G6" s="13">
        <v>2.71</v>
      </c>
      <c r="H6" s="13">
        <v>3.61</v>
      </c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>
        <v>153.6</v>
      </c>
      <c r="G7" s="14">
        <v>1573323.88</v>
      </c>
      <c r="H7" s="14">
        <v>3492928.95</v>
      </c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>
        <v>60</v>
      </c>
      <c r="G8" s="14">
        <v>474263</v>
      </c>
      <c r="H8" s="14">
        <v>898555</v>
      </c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>
        <v>2</v>
      </c>
      <c r="G9" s="14">
        <v>22</v>
      </c>
      <c r="H9" s="14">
        <v>48</v>
      </c>
      <c r="I9" s="4" t="s">
        <v>2</v>
      </c>
    </row>
    <row r="10" spans="4:9" ht="20.100000000000001" customHeight="1">
      <c r="D10" s="10" t="s">
        <v>27</v>
      </c>
      <c r="E10" s="14">
        <v>8000000</v>
      </c>
      <c r="F10" s="14">
        <v>8000000</v>
      </c>
      <c r="G10" s="14">
        <v>8000000</v>
      </c>
      <c r="H10" s="14">
        <v>8000000</v>
      </c>
      <c r="I10" s="4" t="s">
        <v>24</v>
      </c>
    </row>
    <row r="11" spans="4:9" ht="20.100000000000001" customHeight="1">
      <c r="D11" s="10" t="s">
        <v>127</v>
      </c>
      <c r="E11" s="14">
        <v>19680000</v>
      </c>
      <c r="F11" s="14">
        <v>19680000</v>
      </c>
      <c r="G11" s="14">
        <v>21680000</v>
      </c>
      <c r="H11" s="14">
        <v>28880000</v>
      </c>
      <c r="I11" s="4" t="s">
        <v>141</v>
      </c>
    </row>
    <row r="12" spans="4:9" ht="20.100000000000001" customHeight="1">
      <c r="D12" s="11" t="s">
        <v>28</v>
      </c>
      <c r="E12" s="15" t="s">
        <v>204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/>
      <c r="F16" s="56">
        <v>707172</v>
      </c>
      <c r="G16" s="56">
        <v>521109</v>
      </c>
      <c r="H16" s="56">
        <v>112618</v>
      </c>
      <c r="I16" s="3" t="s">
        <v>58</v>
      </c>
    </row>
    <row r="17" spans="4:9" ht="20.100000000000001" customHeight="1">
      <c r="D17" s="10" t="s">
        <v>128</v>
      </c>
      <c r="E17" s="57"/>
      <c r="F17" s="57">
        <v>773465</v>
      </c>
      <c r="G17" s="57">
        <v>1225035</v>
      </c>
      <c r="H17" s="57">
        <v>2076770</v>
      </c>
      <c r="I17" s="4" t="s">
        <v>59</v>
      </c>
    </row>
    <row r="18" spans="4:9" ht="20.100000000000001" customHeight="1">
      <c r="D18" s="19" t="s">
        <v>178</v>
      </c>
      <c r="E18" s="57"/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/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/>
      <c r="F20" s="57">
        <v>0</v>
      </c>
      <c r="G20" s="57">
        <v>0</v>
      </c>
      <c r="H20" s="57">
        <v>323128</v>
      </c>
      <c r="I20" s="4" t="s">
        <v>170</v>
      </c>
    </row>
    <row r="21" spans="4:9" ht="20.100000000000001" customHeight="1">
      <c r="D21" s="19" t="s">
        <v>181</v>
      </c>
      <c r="E21" s="57"/>
      <c r="F21" s="57">
        <v>0</v>
      </c>
      <c r="G21" s="57">
        <v>2649</v>
      </c>
      <c r="H21" s="57">
        <v>2260268</v>
      </c>
      <c r="I21" s="4" t="s">
        <v>171</v>
      </c>
    </row>
    <row r="22" spans="4:9" ht="20.100000000000001" customHeight="1">
      <c r="D22" s="19" t="s">
        <v>182</v>
      </c>
      <c r="E22" s="57"/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/>
      <c r="F23" s="57">
        <v>5913609</v>
      </c>
      <c r="G23" s="57">
        <v>6380232</v>
      </c>
      <c r="H23" s="57">
        <v>6157034</v>
      </c>
      <c r="I23" s="4" t="s">
        <v>60</v>
      </c>
    </row>
    <row r="24" spans="4:9" ht="20.100000000000001" customHeight="1">
      <c r="D24" s="10" t="s">
        <v>98</v>
      </c>
      <c r="E24" s="57"/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/>
      <c r="F25" s="57">
        <v>132713</v>
      </c>
      <c r="G25" s="57">
        <v>154456</v>
      </c>
      <c r="H25" s="57">
        <v>5041315</v>
      </c>
      <c r="I25" s="4" t="s">
        <v>173</v>
      </c>
    </row>
    <row r="26" spans="4:9" ht="20.100000000000001" customHeight="1">
      <c r="D26" s="10" t="s">
        <v>183</v>
      </c>
      <c r="E26" s="57"/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/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/>
      <c r="F28" s="57">
        <v>132713</v>
      </c>
      <c r="G28" s="57">
        <v>154456</v>
      </c>
      <c r="H28" s="57">
        <v>5041315</v>
      </c>
      <c r="I28" s="4" t="s">
        <v>175</v>
      </c>
    </row>
    <row r="29" spans="4:9" ht="20.100000000000001" customHeight="1">
      <c r="D29" s="10" t="s">
        <v>72</v>
      </c>
      <c r="E29" s="57"/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/>
      <c r="F30" s="58">
        <v>6046322</v>
      </c>
      <c r="G30" s="58">
        <v>6534688</v>
      </c>
      <c r="H30" s="58">
        <v>11198349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/>
      <c r="F35" s="56">
        <v>70288</v>
      </c>
      <c r="G35" s="56">
        <v>170084</v>
      </c>
      <c r="H35" s="56">
        <v>526129</v>
      </c>
      <c r="I35" s="3" t="s">
        <v>150</v>
      </c>
    </row>
    <row r="36" spans="4:9" ht="20.100000000000001" customHeight="1">
      <c r="D36" s="10" t="s">
        <v>101</v>
      </c>
      <c r="E36" s="57"/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/>
      <c r="F37" s="57">
        <v>0</v>
      </c>
      <c r="G37" s="57">
        <v>0</v>
      </c>
      <c r="H37" s="57">
        <v>3972835</v>
      </c>
      <c r="I37" s="4" t="s">
        <v>84</v>
      </c>
    </row>
    <row r="38" spans="4:9" ht="20.100000000000001" customHeight="1">
      <c r="D38" s="10" t="s">
        <v>103</v>
      </c>
      <c r="E38" s="57"/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/>
      <c r="F39" s="57">
        <v>3239375</v>
      </c>
      <c r="G39" s="57">
        <v>3734144</v>
      </c>
      <c r="H39" s="57">
        <v>5419640</v>
      </c>
      <c r="I39" s="4" t="s">
        <v>86</v>
      </c>
    </row>
    <row r="40" spans="4:9" ht="20.100000000000001" customHeight="1">
      <c r="D40" s="10" t="s">
        <v>105</v>
      </c>
      <c r="E40" s="57"/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/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/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/>
      <c r="F43" s="58">
        <v>3239375</v>
      </c>
      <c r="G43" s="58">
        <v>3734144</v>
      </c>
      <c r="H43" s="58">
        <v>5419640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/>
      <c r="F46" s="56">
        <v>8000000</v>
      </c>
      <c r="G46" s="56">
        <v>8000000</v>
      </c>
      <c r="H46" s="56">
        <v>8000000</v>
      </c>
      <c r="I46" s="3" t="s">
        <v>5</v>
      </c>
    </row>
    <row r="47" spans="4:9" ht="20.100000000000001" customHeight="1">
      <c r="D47" s="10" t="s">
        <v>31</v>
      </c>
      <c r="E47" s="57"/>
      <c r="F47" s="57">
        <v>8000000</v>
      </c>
      <c r="G47" s="57">
        <v>8000000</v>
      </c>
      <c r="H47" s="57">
        <v>8000000</v>
      </c>
      <c r="I47" s="4" t="s">
        <v>6</v>
      </c>
    </row>
    <row r="48" spans="4:9" ht="20.100000000000001" customHeight="1">
      <c r="D48" s="10" t="s">
        <v>130</v>
      </c>
      <c r="E48" s="57"/>
      <c r="F48" s="57">
        <v>8000000</v>
      </c>
      <c r="G48" s="57">
        <v>8000000</v>
      </c>
      <c r="H48" s="57">
        <v>8000000</v>
      </c>
      <c r="I48" s="4" t="s">
        <v>7</v>
      </c>
    </row>
    <row r="49" spans="4:9" ht="20.100000000000001" customHeight="1">
      <c r="D49" s="10" t="s">
        <v>73</v>
      </c>
      <c r="E49" s="57"/>
      <c r="F49" s="57">
        <v>41554</v>
      </c>
      <c r="G49" s="57">
        <v>40901</v>
      </c>
      <c r="H49" s="57">
        <v>40901</v>
      </c>
      <c r="I49" s="4" t="s">
        <v>61</v>
      </c>
    </row>
    <row r="50" spans="4:9" ht="20.100000000000001" customHeight="1">
      <c r="D50" s="10" t="s">
        <v>32</v>
      </c>
      <c r="E50" s="57"/>
      <c r="F50" s="57">
        <v>90726</v>
      </c>
      <c r="G50" s="57">
        <v>90726</v>
      </c>
      <c r="H50" s="57">
        <v>90726</v>
      </c>
      <c r="I50" s="4" t="s">
        <v>8</v>
      </c>
    </row>
    <row r="51" spans="4:9" ht="20.100000000000001" customHeight="1">
      <c r="D51" s="10" t="s">
        <v>33</v>
      </c>
      <c r="E51" s="57"/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/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/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/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/>
      <c r="F58" s="57">
        <v>-5325333</v>
      </c>
      <c r="G58" s="57">
        <v>-5331083</v>
      </c>
      <c r="H58" s="57">
        <v>-2352918</v>
      </c>
      <c r="I58" s="4" t="s">
        <v>155</v>
      </c>
    </row>
    <row r="59" spans="4:9" ht="20.100000000000001" customHeight="1">
      <c r="D59" s="10" t="s">
        <v>38</v>
      </c>
      <c r="E59" s="57"/>
      <c r="F59" s="57">
        <v>2806947</v>
      </c>
      <c r="G59" s="57">
        <v>2800544</v>
      </c>
      <c r="H59" s="57">
        <v>5778709</v>
      </c>
      <c r="I59" s="4" t="s">
        <v>14</v>
      </c>
    </row>
    <row r="60" spans="4:9" ht="20.100000000000001" customHeight="1">
      <c r="D60" s="42" t="s">
        <v>185</v>
      </c>
      <c r="E60" s="57"/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/>
      <c r="F61" s="58">
        <v>6046322</v>
      </c>
      <c r="G61" s="58">
        <v>6534688</v>
      </c>
      <c r="H61" s="58">
        <v>11198349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/>
      <c r="F65" s="56">
        <v>0</v>
      </c>
      <c r="G65" s="56">
        <v>9962485</v>
      </c>
      <c r="H65" s="56">
        <v>663902</v>
      </c>
      <c r="I65" s="3" t="s">
        <v>88</v>
      </c>
    </row>
    <row r="66" spans="4:9" ht="20.100000000000001" customHeight="1">
      <c r="D66" s="10" t="s">
        <v>110</v>
      </c>
      <c r="E66" s="57"/>
      <c r="F66" s="57">
        <v>0</v>
      </c>
      <c r="G66" s="57">
        <v>8123872</v>
      </c>
      <c r="H66" s="57">
        <v>482992</v>
      </c>
      <c r="I66" s="4" t="s">
        <v>89</v>
      </c>
    </row>
    <row r="67" spans="4:9" ht="20.100000000000001" customHeight="1">
      <c r="D67" s="10" t="s">
        <v>132</v>
      </c>
      <c r="E67" s="57"/>
      <c r="F67" s="57">
        <v>0</v>
      </c>
      <c r="G67" s="57">
        <v>1838613</v>
      </c>
      <c r="H67" s="57">
        <v>180910</v>
      </c>
      <c r="I67" s="4" t="s">
        <v>90</v>
      </c>
    </row>
    <row r="68" spans="4:9" ht="20.100000000000001" customHeight="1">
      <c r="D68" s="10" t="s">
        <v>111</v>
      </c>
      <c r="E68" s="57"/>
      <c r="F68" s="57">
        <v>724036</v>
      </c>
      <c r="G68" s="57">
        <v>483875</v>
      </c>
      <c r="H68" s="57">
        <v>943244</v>
      </c>
      <c r="I68" s="4" t="s">
        <v>91</v>
      </c>
    </row>
    <row r="69" spans="4:9" ht="20.100000000000001" customHeight="1">
      <c r="D69" s="10" t="s">
        <v>112</v>
      </c>
      <c r="E69" s="57"/>
      <c r="F69" s="57">
        <v>0</v>
      </c>
      <c r="G69" s="57">
        <v>867163</v>
      </c>
      <c r="H69" s="57">
        <v>988043</v>
      </c>
      <c r="I69" s="4" t="s">
        <v>92</v>
      </c>
    </row>
    <row r="70" spans="4:9" ht="20.100000000000001" customHeight="1">
      <c r="D70" s="10" t="s">
        <v>113</v>
      </c>
      <c r="E70" s="57"/>
      <c r="F70" s="57">
        <v>0</v>
      </c>
      <c r="G70" s="57">
        <v>0</v>
      </c>
      <c r="H70" s="57">
        <v>476709</v>
      </c>
      <c r="I70" s="4" t="s">
        <v>93</v>
      </c>
    </row>
    <row r="71" spans="4:9" ht="20.100000000000001" customHeight="1">
      <c r="D71" s="10" t="s">
        <v>114</v>
      </c>
      <c r="E71" s="57"/>
      <c r="F71" s="57">
        <v>55103</v>
      </c>
      <c r="G71" s="57">
        <v>2378215</v>
      </c>
      <c r="H71" s="57">
        <v>312579</v>
      </c>
      <c r="I71" s="4" t="s">
        <v>94</v>
      </c>
    </row>
    <row r="72" spans="4:9" ht="20.100000000000001" customHeight="1">
      <c r="D72" s="10" t="s">
        <v>115</v>
      </c>
      <c r="E72" s="57"/>
      <c r="F72" s="57">
        <v>-779139</v>
      </c>
      <c r="G72" s="57">
        <v>-1890640</v>
      </c>
      <c r="H72" s="57">
        <v>-2062956</v>
      </c>
      <c r="I72" s="4" t="s">
        <v>95</v>
      </c>
    </row>
    <row r="73" spans="4:9" ht="20.100000000000001" customHeight="1">
      <c r="D73" s="10" t="s">
        <v>116</v>
      </c>
      <c r="E73" s="57"/>
      <c r="F73" s="57">
        <v>785673</v>
      </c>
      <c r="G73" s="57">
        <v>389036</v>
      </c>
      <c r="H73" s="57">
        <v>550955</v>
      </c>
      <c r="I73" s="4" t="s">
        <v>63</v>
      </c>
    </row>
    <row r="74" spans="4:9" ht="20.100000000000001" customHeight="1">
      <c r="D74" s="10" t="s">
        <v>117</v>
      </c>
      <c r="E74" s="57"/>
      <c r="F74" s="57">
        <v>0</v>
      </c>
      <c r="G74" s="57">
        <v>1278678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/>
      <c r="F75" s="57">
        <v>6534</v>
      </c>
      <c r="G75" s="57">
        <v>-2780282</v>
      </c>
      <c r="H75" s="57">
        <v>-1512001</v>
      </c>
      <c r="I75" s="4" t="s">
        <v>96</v>
      </c>
    </row>
    <row r="76" spans="4:9" ht="20.100000000000001" customHeight="1">
      <c r="D76" s="10" t="s">
        <v>118</v>
      </c>
      <c r="E76" s="57"/>
      <c r="F76" s="57">
        <v>0</v>
      </c>
      <c r="G76" s="57">
        <v>120994</v>
      </c>
      <c r="H76" s="57">
        <v>430181</v>
      </c>
      <c r="I76" s="4" t="s">
        <v>97</v>
      </c>
    </row>
    <row r="77" spans="4:9" ht="20.100000000000001" customHeight="1">
      <c r="D77" s="10" t="s">
        <v>190</v>
      </c>
      <c r="E77" s="57"/>
      <c r="F77" s="57">
        <v>6534</v>
      </c>
      <c r="G77" s="57">
        <v>-2901276</v>
      </c>
      <c r="H77" s="57">
        <v>-2901276</v>
      </c>
      <c r="I77" s="50" t="s">
        <v>199</v>
      </c>
    </row>
    <row r="78" spans="4:9" ht="20.100000000000001" customHeight="1">
      <c r="D78" s="10" t="s">
        <v>157</v>
      </c>
      <c r="E78" s="57"/>
      <c r="F78" s="57">
        <v>0</v>
      </c>
      <c r="G78" s="57">
        <v>76889</v>
      </c>
      <c r="H78" s="57">
        <v>256825</v>
      </c>
      <c r="I78" s="50" t="s">
        <v>191</v>
      </c>
    </row>
    <row r="79" spans="4:9" ht="20.100000000000001" customHeight="1">
      <c r="D79" s="10" t="s">
        <v>192</v>
      </c>
      <c r="E79" s="57"/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>
        <v>130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/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/>
      <c r="F82" s="57">
        <v>6404</v>
      </c>
      <c r="G82" s="57">
        <v>-2978165</v>
      </c>
      <c r="H82" s="57">
        <v>-2199007</v>
      </c>
      <c r="I82" s="50" t="s">
        <v>186</v>
      </c>
    </row>
    <row r="83" spans="4:9" ht="20.100000000000001" customHeight="1">
      <c r="D83" s="10" t="s">
        <v>185</v>
      </c>
      <c r="E83" s="57"/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/>
      <c r="F84" s="58">
        <v>6404</v>
      </c>
      <c r="G84" s="58">
        <v>-2978165</v>
      </c>
      <c r="H84" s="58">
        <v>-2199007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/>
      <c r="F88" s="56">
        <v>521109</v>
      </c>
      <c r="G88" s="56">
        <v>112618</v>
      </c>
      <c r="H88" s="56">
        <v>860475</v>
      </c>
      <c r="I88" s="3" t="s">
        <v>16</v>
      </c>
    </row>
    <row r="89" spans="4:9" ht="20.100000000000001" customHeight="1">
      <c r="D89" s="10" t="s">
        <v>43</v>
      </c>
      <c r="E89" s="57"/>
      <c r="F89" s="57">
        <v>-163132</v>
      </c>
      <c r="G89" s="57">
        <v>4441093</v>
      </c>
      <c r="H89" s="57">
        <v>3620075</v>
      </c>
      <c r="I89" s="4" t="s">
        <v>17</v>
      </c>
    </row>
    <row r="90" spans="4:9" ht="20.100000000000001" customHeight="1">
      <c r="D90" s="10" t="s">
        <v>44</v>
      </c>
      <c r="E90" s="57"/>
      <c r="F90" s="57">
        <v>349195</v>
      </c>
      <c r="G90" s="57">
        <v>-15204</v>
      </c>
      <c r="H90" s="57">
        <v>-212478</v>
      </c>
      <c r="I90" s="4" t="s">
        <v>18</v>
      </c>
    </row>
    <row r="91" spans="4:9" ht="20.100000000000001" customHeight="1">
      <c r="D91" s="10" t="s">
        <v>45</v>
      </c>
      <c r="E91" s="57"/>
      <c r="F91" s="57">
        <v>0</v>
      </c>
      <c r="G91" s="57">
        <v>-4017398</v>
      </c>
      <c r="H91" s="57">
        <v>-4155454</v>
      </c>
      <c r="I91" s="4" t="s">
        <v>19</v>
      </c>
    </row>
    <row r="92" spans="4:9" ht="20.100000000000001" customHeight="1">
      <c r="D92" s="21" t="s">
        <v>47</v>
      </c>
      <c r="E92" s="58"/>
      <c r="F92" s="58">
        <v>707172</v>
      </c>
      <c r="G92" s="58">
        <v>521109</v>
      </c>
      <c r="H92" s="58">
        <v>112618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/>
      <c r="F96" s="22">
        <f>+F8*100/F10</f>
        <v>7.5000000000000002E-4</v>
      </c>
      <c r="G96" s="22">
        <f>+G8*100/G10</f>
        <v>5.9282874999999997</v>
      </c>
      <c r="H96" s="22">
        <f>+H8*100/H10</f>
        <v>11.231937500000001</v>
      </c>
      <c r="I96" s="3" t="s">
        <v>22</v>
      </c>
    </row>
    <row r="97" spans="1:15" ht="20.100000000000001" customHeight="1">
      <c r="D97" s="10" t="s">
        <v>49</v>
      </c>
      <c r="E97" s="13"/>
      <c r="F97" s="13">
        <f>+F84/F10</f>
        <v>8.005E-4</v>
      </c>
      <c r="G97" s="13">
        <f>+G84/G10</f>
        <v>-0.37227062500000002</v>
      </c>
      <c r="H97" s="13">
        <f>+H84/H10</f>
        <v>-0.27487587499999999</v>
      </c>
      <c r="I97" s="4" t="s">
        <v>23</v>
      </c>
    </row>
    <row r="98" spans="1:15" ht="20.100000000000001" customHeight="1">
      <c r="D98" s="10" t="s">
        <v>50</v>
      </c>
      <c r="E98" s="13"/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/>
      <c r="F99" s="13">
        <f>+F59/F10</f>
        <v>0.35086837500000001</v>
      </c>
      <c r="G99" s="13">
        <f>+G59/G10</f>
        <v>0.35006799999999999</v>
      </c>
      <c r="H99" s="13">
        <f>+H59/H10</f>
        <v>0.72233862500000001</v>
      </c>
      <c r="I99" s="4" t="s">
        <v>160</v>
      </c>
    </row>
    <row r="100" spans="1:15" ht="20.100000000000001" customHeight="1">
      <c r="D100" s="10" t="s">
        <v>52</v>
      </c>
      <c r="E100" s="13"/>
      <c r="F100" s="13">
        <f>+F11/F84</f>
        <v>3073.0793254216114</v>
      </c>
      <c r="G100" s="13">
        <f>+G11/G84</f>
        <v>-7.2796503887460906</v>
      </c>
      <c r="H100" s="13">
        <f>+H11/H84</f>
        <v>-13.133200576442004</v>
      </c>
      <c r="I100" s="4" t="s">
        <v>145</v>
      </c>
    </row>
    <row r="101" spans="1:15" ht="20.100000000000001" customHeight="1">
      <c r="D101" s="10" t="s">
        <v>53</v>
      </c>
      <c r="E101" s="13"/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/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/>
      <c r="F103" s="23">
        <f>+F11/F59</f>
        <v>7.0111761996218664</v>
      </c>
      <c r="G103" s="23">
        <f>+G11/G59</f>
        <v>7.7413531085389122</v>
      </c>
      <c r="H103" s="23">
        <f>+H11/H59</f>
        <v>4.997656050858418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/>
      <c r="F105" s="30" t="s">
        <v>204</v>
      </c>
      <c r="G105" s="30">
        <f>+G67*100/G65</f>
        <v>18.455365302933956</v>
      </c>
      <c r="H105" s="30">
        <f>+H67*100/H65</f>
        <v>27.249503691809934</v>
      </c>
      <c r="I105" s="3" t="s">
        <v>122</v>
      </c>
    </row>
    <row r="106" spans="1:15" ht="20.100000000000001" customHeight="1">
      <c r="D106" s="10" t="s">
        <v>76</v>
      </c>
      <c r="E106" s="31"/>
      <c r="F106" s="31" t="s">
        <v>204</v>
      </c>
      <c r="G106" s="31">
        <f>+G75*100/G65</f>
        <v>-27.907515042682626</v>
      </c>
      <c r="H106" s="31">
        <f>+H75*100/H65</f>
        <v>-227.74460688475105</v>
      </c>
      <c r="I106" s="4" t="s">
        <v>148</v>
      </c>
    </row>
    <row r="107" spans="1:15" ht="20.100000000000001" customHeight="1">
      <c r="D107" s="10" t="s">
        <v>77</v>
      </c>
      <c r="E107" s="31"/>
      <c r="F107" s="31" t="s">
        <v>204</v>
      </c>
      <c r="G107" s="31">
        <f>+G82*100/G65</f>
        <v>-29.893796577861849</v>
      </c>
      <c r="H107" s="31">
        <f>+H82*100/H65</f>
        <v>-331.22463857617538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/>
      <c r="F108" s="31">
        <f>(F82+F76)*100/F30</f>
        <v>0.10591562936939183</v>
      </c>
      <c r="G108" s="31">
        <f>(G82+G76)*100/G30</f>
        <v>-43.72314332375165</v>
      </c>
      <c r="H108" s="31">
        <f>(H82+H76)*100/H30</f>
        <v>-15.795417699519813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/>
      <c r="F109" s="29">
        <f>+F84*100/F59</f>
        <v>0.22814823365029693</v>
      </c>
      <c r="G109" s="29">
        <f>+G84*100/G59</f>
        <v>-106.34237491001748</v>
      </c>
      <c r="H109" s="29">
        <f>+H84*100/H59</f>
        <v>-38.053603322126101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/>
      <c r="F111" s="22">
        <f>+F43*100/F30</f>
        <v>53.575959070654854</v>
      </c>
      <c r="G111" s="22">
        <f>+G43*100/G30</f>
        <v>57.143416793579128</v>
      </c>
      <c r="H111" s="22">
        <f>+H43*100/H30</f>
        <v>48.39677706061849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/>
      <c r="F112" s="13">
        <f>+F59*100/F30</f>
        <v>46.424040929345146</v>
      </c>
      <c r="G112" s="13">
        <f>+G59*100/G30</f>
        <v>42.856583206420872</v>
      </c>
      <c r="H112" s="13">
        <f>+H59*100/H30</f>
        <v>51.60322293938151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/>
      <c r="F113" s="23" t="s">
        <v>204</v>
      </c>
      <c r="G113" s="23">
        <f>+G75/G76</f>
        <v>-22.978676628593153</v>
      </c>
      <c r="H113" s="23">
        <f>+H75/H76</f>
        <v>-3.5148019089639013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/>
      <c r="F115" s="22">
        <f>+F65/F30</f>
        <v>0</v>
      </c>
      <c r="G115" s="22">
        <f>+G65/G30</f>
        <v>1.5245540414477325</v>
      </c>
      <c r="H115" s="22">
        <f>+H65/H30</f>
        <v>5.9285703633633849E-2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/>
      <c r="F116" s="13">
        <f>+F65/F28</f>
        <v>0</v>
      </c>
      <c r="G116" s="13">
        <f>+G65/G28</f>
        <v>64.500472626508525</v>
      </c>
      <c r="H116" s="13">
        <f>+H65/H28</f>
        <v>0.13169222712724754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/>
      <c r="F117" s="23">
        <f>+F65/F120</f>
        <v>0</v>
      </c>
      <c r="G117" s="23">
        <f>+G65/G120</f>
        <v>3.7649862740770526</v>
      </c>
      <c r="H117" s="23">
        <f>+H65/H120</f>
        <v>0.90033550584897626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/>
      <c r="F119" s="59">
        <f>+F23/F39</f>
        <v>1.8255401119043024</v>
      </c>
      <c r="G119" s="59">
        <f>+G23/G39</f>
        <v>1.708619699722346</v>
      </c>
      <c r="H119" s="59">
        <f>+H23/H39</f>
        <v>1.1360595906739193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/>
      <c r="F120" s="58">
        <f>+F23-F39</f>
        <v>2674234</v>
      </c>
      <c r="G120" s="58">
        <f>+G23-G39</f>
        <v>2646088</v>
      </c>
      <c r="H120" s="58">
        <f>+H23-H39</f>
        <v>737394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2010-10-07T08:47:01Z</dcterms:modified>
</cp:coreProperties>
</file>